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955" windowHeight="10035" activeTab="0"/>
  </bookViews>
  <sheets>
    <sheet name="TOTAL ECOMF" sheetId="1" r:id="rId1"/>
  </sheets>
  <definedNames>
    <definedName name="_xlnm.Print_Area" localSheetId="0">'TOTAL ECOMF'!$A$1:$V$43</definedName>
  </definedNames>
  <calcPr fullCalcOnLoad="1"/>
</workbook>
</file>

<file path=xl/sharedStrings.xml><?xml version="1.0" encoding="utf-8"?>
<sst xmlns="http://schemas.openxmlformats.org/spreadsheetml/2006/main" count="89" uniqueCount="89">
  <si>
    <t>Nr.crt.</t>
  </si>
  <si>
    <t>CONTR. A</t>
  </si>
  <si>
    <t>DEN.FURNIZOR</t>
  </si>
  <si>
    <t>A0014</t>
  </si>
  <si>
    <t>A0049</t>
  </si>
  <si>
    <t>A0273</t>
  </si>
  <si>
    <t>A0615</t>
  </si>
  <si>
    <t>A0665</t>
  </si>
  <si>
    <t>A0692</t>
  </si>
  <si>
    <t>A0778</t>
  </si>
  <si>
    <t>A0834</t>
  </si>
  <si>
    <t>SC BINAFARM SRL</t>
  </si>
  <si>
    <t>A1015</t>
  </si>
  <si>
    <t>A1036</t>
  </si>
  <si>
    <t>A1166</t>
  </si>
  <si>
    <t>SC MEDICOR INTERNATIONAL SRL</t>
  </si>
  <si>
    <t>A1323</t>
  </si>
  <si>
    <t>A1329</t>
  </si>
  <si>
    <t>A1330</t>
  </si>
  <si>
    <t>A1386</t>
  </si>
  <si>
    <t>A1394</t>
  </si>
  <si>
    <t>A1398</t>
  </si>
  <si>
    <t>SC MEDICOVER SRL</t>
  </si>
  <si>
    <t>A1422</t>
  </si>
  <si>
    <t>CMI DR.PECEC RADU ALEXANDRU</t>
  </si>
  <si>
    <t>A1424</t>
  </si>
  <si>
    <t>CMI DR IONESCU ION</t>
  </si>
  <si>
    <t>A1429</t>
  </si>
  <si>
    <t>A1515</t>
  </si>
  <si>
    <t>A1559</t>
  </si>
  <si>
    <t>A1583</t>
  </si>
  <si>
    <t>A1625</t>
  </si>
  <si>
    <t>A1705</t>
  </si>
  <si>
    <t>A1719</t>
  </si>
  <si>
    <t>A1917</t>
  </si>
  <si>
    <t>ACTE ADITIONALE PENTRU ECOGRAFII  LA CONTRACTELE DE ASISTENTA MEDICALA PRIMARA</t>
  </si>
  <si>
    <t>CMI DR BOBOC VALENTINA</t>
  </si>
  <si>
    <t>CMI DR GAVANESCU MIHAELA</t>
  </si>
  <si>
    <t xml:space="preserve">CMI DR.SERI MARIOARA    </t>
  </si>
  <si>
    <t xml:space="preserve">CMI DR.COMSA MIHAELA   </t>
  </si>
  <si>
    <t>SC ROM MED 2000 SRL</t>
  </si>
  <si>
    <t>ALFA MEDICAL SERVICES SRL</t>
  </si>
  <si>
    <t>SC PULS MEDICA SRL</t>
  </si>
  <si>
    <t>SC CABINET DANA MED SRL</t>
  </si>
  <si>
    <t xml:space="preserve">SC MEDICUL CASEI SRL     </t>
  </si>
  <si>
    <t>CMI DR UDRESCU MIHAELA</t>
  </si>
  <si>
    <t>SC AIS CLINIC &amp; HOSPITAL SRL</t>
  </si>
  <si>
    <t>CMI DR TUCA DAN OVIDIU</t>
  </si>
  <si>
    <t>SC ANIMA SPECIALITY MEDICAL SERVICES SRL</t>
  </si>
  <si>
    <t>CMI BOICEA ADINA ZORITA</t>
  </si>
  <si>
    <t>CMI DR DIACONU IOANA-ILINCA</t>
  </si>
  <si>
    <t xml:space="preserve">A1406 </t>
  </si>
  <si>
    <t xml:space="preserve">CMI DR STOIAN ALINA-          MADALINA                       </t>
  </si>
  <si>
    <t>CMI DR.ANASTASIU TITU ANDREI</t>
  </si>
  <si>
    <t>CMI DR.MIHAILESCU CRISTIAN</t>
  </si>
  <si>
    <t xml:space="preserve">CMI DR.BOJESCU ALEXANDRA              </t>
  </si>
  <si>
    <t xml:space="preserve">SC AKH MEDICAL KLINIC &amp; HOSPITAL SRL                    </t>
  </si>
  <si>
    <t>SC BIONIC COM SRL</t>
  </si>
  <si>
    <t>SC DOCTOR 4U2 SRL</t>
  </si>
  <si>
    <t>SC PREVENT MED SRL</t>
  </si>
  <si>
    <t xml:space="preserve">TOTAL ACTE ADITIONALE PENTRU ECOGRAFII  LA CONTRACTELE DE ASISTENTA MEDICALA PRIMARA </t>
  </si>
  <si>
    <t>IANUARIE 2021</t>
  </si>
  <si>
    <t>12.01.2021 - A1917 - încetare a.a. pt ecografii</t>
  </si>
  <si>
    <t>FEBRUARIE 2021</t>
  </si>
  <si>
    <t>MARTIE 2021</t>
  </si>
  <si>
    <t>TOTAL TRIM I 2021</t>
  </si>
  <si>
    <t>APRILIE 2021</t>
  </si>
  <si>
    <t>MAI 2021</t>
  </si>
  <si>
    <t>26.03.2021 - A1719 - reziliere a.a. pt ecografii</t>
  </si>
  <si>
    <t>17.01.2021 - A1422 - încetare a.a. pt ecografii</t>
  </si>
  <si>
    <t>01.05.2021 - A1705 - încetare a.a. pt ecografii</t>
  </si>
  <si>
    <t>IUNIE 2021</t>
  </si>
  <si>
    <t>TOTAL TRIM II 2021</t>
  </si>
  <si>
    <t>TOTAL SEM I 2021</t>
  </si>
  <si>
    <t>IULIE 2021</t>
  </si>
  <si>
    <t>31.07.2021 - A0665 - încetare a.a. pt ecografii</t>
  </si>
  <si>
    <t>AUGUST 2021</t>
  </si>
  <si>
    <t>SEPTEMBRIE 2021</t>
  </si>
  <si>
    <t>TOTAL TRIM III 2021</t>
  </si>
  <si>
    <t>OCTOMBRIE 2021</t>
  </si>
  <si>
    <t>NOIEMBRIE 2021</t>
  </si>
  <si>
    <t>DECEMBRIE 2021</t>
  </si>
  <si>
    <t>TOTAL TRIM IV 2021</t>
  </si>
  <si>
    <t>TOTAL SEM II 2021</t>
  </si>
  <si>
    <t>TOTAL AN 2021</t>
  </si>
  <si>
    <t>CA1983 (NOU)</t>
  </si>
  <si>
    <t>SC MEMORIAL MEDICAL CENTER SRL</t>
  </si>
  <si>
    <t>22.09.2021 - valori contract ecomf dupa regularizare august 2021</t>
  </si>
  <si>
    <t>TOTAL ACTE ADITIONALE PENTRU ECOGRAFII  LA CONTRACTELE DE ASISTENTA MEDICALA PRIMARA LA 22.09.2021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</si>
</sst>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F800]dddd\,\ mmmm\ dd\,\ yyyy"/>
    <numFmt numFmtId="166" formatCode="[$-409]mmmm\-yy;@"/>
    <numFmt numFmtId="167" formatCode="_(* #,##0_);_(* \(#,##0\);_(* &quot;-&quot;??_);_(@_)"/>
    <numFmt numFmtId="168" formatCode="[$-409]dddd\,\ mmmm\ dd\,\ yyyy"/>
    <numFmt numFmtId="169" formatCode="[$-409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5" fillId="33" borderId="0" xfId="60" applyFont="1" applyFill="1" applyBorder="1" applyAlignment="1">
      <alignment horizontal="left"/>
      <protection/>
    </xf>
    <xf numFmtId="0" fontId="4" fillId="33" borderId="0" xfId="60" applyFill="1">
      <alignment/>
      <protection/>
    </xf>
    <xf numFmtId="0" fontId="4" fillId="33" borderId="0" xfId="65" applyFill="1">
      <alignment/>
      <protection/>
    </xf>
    <xf numFmtId="0" fontId="6" fillId="33" borderId="0" xfId="63" applyFont="1" applyFill="1">
      <alignment/>
      <protection/>
    </xf>
    <xf numFmtId="0" fontId="6" fillId="33" borderId="0" xfId="60" applyFont="1" applyFill="1">
      <alignment/>
      <protection/>
    </xf>
    <xf numFmtId="0" fontId="6" fillId="33" borderId="0" xfId="65" applyFont="1" applyFill="1" applyBorder="1">
      <alignment/>
      <protection/>
    </xf>
    <xf numFmtId="0" fontId="4" fillId="33" borderId="0" xfId="60" applyFill="1" applyBorder="1">
      <alignment/>
      <protection/>
    </xf>
    <xf numFmtId="0" fontId="4" fillId="33" borderId="0" xfId="65" applyFill="1" applyBorder="1">
      <alignment/>
      <protection/>
    </xf>
    <xf numFmtId="0" fontId="3" fillId="33" borderId="10" xfId="60" applyFont="1" applyFill="1" applyBorder="1" applyAlignment="1">
      <alignment wrapText="1"/>
      <protection/>
    </xf>
    <xf numFmtId="0" fontId="2" fillId="33" borderId="10" xfId="60" applyFont="1" applyFill="1" applyBorder="1" applyAlignment="1">
      <alignment wrapText="1"/>
      <protection/>
    </xf>
    <xf numFmtId="0" fontId="2" fillId="33" borderId="10" xfId="64" applyFont="1" applyFill="1" applyBorder="1" applyAlignment="1">
      <alignment horizontal="center" wrapText="1"/>
      <protection/>
    </xf>
    <xf numFmtId="0" fontId="2" fillId="33" borderId="10" xfId="64" applyFont="1" applyFill="1" applyBorder="1" applyAlignment="1">
      <alignment wrapText="1"/>
      <protection/>
    </xf>
    <xf numFmtId="43" fontId="2" fillId="33" borderId="10" xfId="47" applyFont="1" applyFill="1" applyBorder="1" applyAlignment="1">
      <alignment wrapText="1"/>
    </xf>
    <xf numFmtId="0" fontId="4" fillId="33" borderId="0" xfId="60" applyFont="1" applyFill="1">
      <alignment/>
      <protection/>
    </xf>
    <xf numFmtId="0" fontId="2" fillId="33" borderId="10" xfId="60" applyFont="1" applyFill="1" applyBorder="1">
      <alignment/>
      <protection/>
    </xf>
    <xf numFmtId="0" fontId="2" fillId="33" borderId="10" xfId="63" applyFont="1" applyFill="1" applyBorder="1" applyAlignment="1">
      <alignment horizontal="center" wrapText="1"/>
      <protection/>
    </xf>
    <xf numFmtId="0" fontId="2" fillId="33" borderId="10" xfId="63" applyFont="1" applyFill="1" applyBorder="1" applyAlignment="1">
      <alignment wrapText="1"/>
      <protection/>
    </xf>
    <xf numFmtId="0" fontId="2" fillId="33" borderId="10" xfId="63" applyFont="1" applyFill="1" applyBorder="1" applyAlignment="1">
      <alignment horizontal="center"/>
      <protection/>
    </xf>
    <xf numFmtId="164" fontId="2" fillId="33" borderId="10" xfId="63" applyNumberFormat="1" applyFont="1" applyFill="1" applyBorder="1" applyAlignment="1">
      <alignment horizontal="center"/>
      <protection/>
    </xf>
    <xf numFmtId="0" fontId="2" fillId="33" borderId="10" xfId="63" applyFont="1" applyFill="1" applyBorder="1" applyAlignment="1">
      <alignment/>
      <protection/>
    </xf>
    <xf numFmtId="164" fontId="2" fillId="33" borderId="10" xfId="63" applyNumberFormat="1" applyFont="1" applyFill="1" applyBorder="1" applyAlignment="1">
      <alignment horizontal="center" wrapText="1"/>
      <protection/>
    </xf>
    <xf numFmtId="0" fontId="2" fillId="33" borderId="10" xfId="0" applyFont="1" applyFill="1" applyBorder="1" applyAlignment="1">
      <alignment horizontal="left"/>
    </xf>
    <xf numFmtId="0" fontId="2" fillId="33" borderId="10" xfId="66" applyFont="1" applyFill="1" applyBorder="1" applyAlignment="1">
      <alignment wrapText="1"/>
      <protection/>
    </xf>
    <xf numFmtId="0" fontId="2" fillId="34" borderId="10" xfId="60" applyFont="1" applyFill="1" applyBorder="1" applyAlignment="1">
      <alignment wrapText="1"/>
      <protection/>
    </xf>
    <xf numFmtId="0" fontId="2" fillId="34" borderId="10" xfId="63" applyFont="1" applyFill="1" applyBorder="1" applyAlignment="1">
      <alignment horizontal="center"/>
      <protection/>
    </xf>
    <xf numFmtId="0" fontId="2" fillId="34" borderId="10" xfId="63" applyFont="1" applyFill="1" applyBorder="1" applyAlignment="1">
      <alignment wrapText="1"/>
      <protection/>
    </xf>
    <xf numFmtId="43" fontId="2" fillId="34" borderId="10" xfId="47" applyFont="1" applyFill="1" applyBorder="1" applyAlignment="1">
      <alignment wrapText="1"/>
    </xf>
    <xf numFmtId="0" fontId="2" fillId="34" borderId="10" xfId="60" applyFont="1" applyFill="1" applyBorder="1">
      <alignment/>
      <protection/>
    </xf>
    <xf numFmtId="0" fontId="2" fillId="34" borderId="10" xfId="63" applyFont="1" applyFill="1" applyBorder="1" applyAlignment="1">
      <alignment horizontal="left" wrapText="1"/>
      <protection/>
    </xf>
    <xf numFmtId="0" fontId="3" fillId="33" borderId="10" xfId="60" applyFont="1" applyFill="1" applyBorder="1">
      <alignment/>
      <protection/>
    </xf>
    <xf numFmtId="0" fontId="3" fillId="33" borderId="10" xfId="65" applyFont="1" applyFill="1" applyBorder="1">
      <alignment/>
      <protection/>
    </xf>
    <xf numFmtId="43" fontId="3" fillId="33" borderId="10" xfId="60" applyNumberFormat="1" applyFont="1" applyFill="1" applyBorder="1">
      <alignment/>
      <protection/>
    </xf>
    <xf numFmtId="0" fontId="5" fillId="33" borderId="0" xfId="60" applyFont="1" applyFill="1" applyBorder="1">
      <alignment/>
      <protection/>
    </xf>
    <xf numFmtId="0" fontId="5" fillId="33" borderId="0" xfId="65" applyFont="1" applyFill="1" applyBorder="1">
      <alignment/>
      <protection/>
    </xf>
    <xf numFmtId="43" fontId="5" fillId="33" borderId="0" xfId="60" applyNumberFormat="1" applyFont="1" applyFill="1" applyBorder="1">
      <alignment/>
      <protection/>
    </xf>
    <xf numFmtId="0" fontId="5" fillId="33" borderId="0" xfId="60" applyFont="1" applyFill="1">
      <alignment/>
      <protection/>
    </xf>
    <xf numFmtId="0" fontId="4" fillId="33" borderId="0" xfId="60" applyFont="1" applyFill="1" applyBorder="1">
      <alignment/>
      <protection/>
    </xf>
    <xf numFmtId="0" fontId="7" fillId="33" borderId="0" xfId="60" applyFont="1" applyFill="1" applyBorder="1">
      <alignment/>
      <protection/>
    </xf>
    <xf numFmtId="43" fontId="4" fillId="33" borderId="0" xfId="44" applyFont="1" applyFill="1" applyBorder="1" applyAlignment="1">
      <alignment/>
    </xf>
    <xf numFmtId="43" fontId="4" fillId="33" borderId="0" xfId="60" applyNumberFormat="1" applyFill="1">
      <alignment/>
      <protection/>
    </xf>
    <xf numFmtId="43" fontId="5" fillId="33" borderId="0" xfId="60" applyNumberFormat="1" applyFont="1" applyFill="1">
      <alignment/>
      <protection/>
    </xf>
    <xf numFmtId="43" fontId="2" fillId="0" borderId="10" xfId="47" applyFont="1" applyFill="1" applyBorder="1" applyAlignment="1">
      <alignment wrapText="1"/>
    </xf>
    <xf numFmtId="0" fontId="6" fillId="33" borderId="0" xfId="65" applyNumberFormat="1" applyFont="1" applyFill="1" applyBorder="1" applyAlignment="1">
      <alignment horizontal="left"/>
      <protection/>
    </xf>
    <xf numFmtId="0" fontId="6" fillId="33" borderId="0" xfId="44" applyNumberFormat="1" applyFont="1" applyFill="1" applyBorder="1" applyAlignment="1">
      <alignment horizontal="left"/>
    </xf>
    <xf numFmtId="0" fontId="4" fillId="0" borderId="0" xfId="60" applyFont="1" applyFill="1">
      <alignment/>
      <protection/>
    </xf>
    <xf numFmtId="0" fontId="2" fillId="34" borderId="10" xfId="64" applyFont="1" applyFill="1" applyBorder="1" applyAlignment="1">
      <alignment horizontal="center"/>
      <protection/>
    </xf>
    <xf numFmtId="0" fontId="2" fillId="34" borderId="10" xfId="64" applyFont="1" applyFill="1" applyBorder="1" applyAlignment="1">
      <alignment/>
      <protection/>
    </xf>
    <xf numFmtId="43" fontId="4" fillId="33" borderId="0" xfId="42" applyFont="1" applyFill="1" applyAlignment="1">
      <alignment/>
    </xf>
    <xf numFmtId="0" fontId="0" fillId="33" borderId="0" xfId="60" applyFont="1" applyFill="1">
      <alignment/>
      <protection/>
    </xf>
    <xf numFmtId="14" fontId="0" fillId="33" borderId="0" xfId="65" applyNumberFormat="1" applyFont="1" applyFill="1" applyBorder="1">
      <alignment/>
      <protection/>
    </xf>
    <xf numFmtId="0" fontId="3" fillId="33" borderId="10" xfId="60" applyFont="1" applyFill="1" applyBorder="1" applyAlignment="1">
      <alignment vertical="top" wrapText="1"/>
      <protection/>
    </xf>
    <xf numFmtId="0" fontId="3" fillId="33" borderId="10" xfId="65" applyFont="1" applyFill="1" applyBorder="1" applyAlignment="1">
      <alignment vertical="top" wrapText="1"/>
      <protection/>
    </xf>
    <xf numFmtId="43" fontId="3" fillId="33" borderId="10" xfId="42" applyFont="1" applyFill="1" applyBorder="1" applyAlignment="1">
      <alignment vertical="top" wrapText="1"/>
    </xf>
    <xf numFmtId="0" fontId="5" fillId="33" borderId="0" xfId="60" applyFont="1" applyFill="1" applyAlignment="1">
      <alignment vertical="top" wrapText="1"/>
      <protection/>
    </xf>
    <xf numFmtId="43" fontId="2" fillId="33" borderId="10" xfId="42" applyFont="1" applyFill="1" applyBorder="1" applyAlignment="1">
      <alignment wrapText="1"/>
    </xf>
    <xf numFmtId="0" fontId="2" fillId="0" borderId="10" xfId="60" applyFont="1" applyFill="1" applyBorder="1" applyAlignment="1">
      <alignment wrapText="1"/>
      <protection/>
    </xf>
    <xf numFmtId="164" fontId="2" fillId="0" borderId="10" xfId="63" applyNumberFormat="1" applyFont="1" applyFill="1" applyBorder="1" applyAlignment="1">
      <alignment horizontal="center" wrapText="1"/>
      <protection/>
    </xf>
    <xf numFmtId="0" fontId="2" fillId="0" borderId="10" xfId="63" applyFont="1" applyFill="1" applyBorder="1" applyAlignment="1">
      <alignment wrapText="1"/>
      <protection/>
    </xf>
    <xf numFmtId="43" fontId="2" fillId="0" borderId="10" xfId="42" applyFont="1" applyFill="1" applyBorder="1" applyAlignment="1">
      <alignment wrapText="1"/>
    </xf>
    <xf numFmtId="0" fontId="2" fillId="0" borderId="10" xfId="60" applyFont="1" applyFill="1" applyBorder="1">
      <alignment/>
      <protection/>
    </xf>
    <xf numFmtId="0" fontId="2" fillId="0" borderId="10" xfId="63" applyFont="1" applyFill="1" applyBorder="1" applyAlignment="1">
      <alignment horizontal="center"/>
      <protection/>
    </xf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43" fontId="3" fillId="33" borderId="10" xfId="42" applyFont="1" applyFill="1" applyBorder="1" applyAlignment="1">
      <alignment/>
    </xf>
    <xf numFmtId="164" fontId="2" fillId="34" borderId="10" xfId="63" applyNumberFormat="1" applyFont="1" applyFill="1" applyBorder="1" applyAlignment="1">
      <alignment horizontal="center"/>
      <protection/>
    </xf>
    <xf numFmtId="0" fontId="2" fillId="34" borderId="10" xfId="63" applyFont="1" applyFill="1" applyBorder="1" applyAlignment="1">
      <alignment/>
      <protection/>
    </xf>
    <xf numFmtId="43" fontId="2" fillId="34" borderId="10" xfId="42" applyFont="1" applyFill="1" applyBorder="1" applyAlignment="1">
      <alignment wrapText="1"/>
    </xf>
    <xf numFmtId="43" fontId="5" fillId="33" borderId="0" xfId="42" applyFont="1" applyFill="1" applyAlignment="1">
      <alignment/>
    </xf>
    <xf numFmtId="43" fontId="4" fillId="33" borderId="0" xfId="42" applyFont="1" applyFill="1" applyBorder="1" applyAlignment="1">
      <alignment/>
    </xf>
    <xf numFmtId="43" fontId="7" fillId="33" borderId="0" xfId="42" applyFont="1" applyFill="1" applyBorder="1" applyAlignment="1">
      <alignment/>
    </xf>
    <xf numFmtId="43" fontId="6" fillId="33" borderId="0" xfId="42" applyFont="1" applyFill="1" applyAlignment="1">
      <alignment/>
    </xf>
    <xf numFmtId="0" fontId="0" fillId="33" borderId="0" xfId="65" applyFont="1" applyFill="1">
      <alignment/>
      <protection/>
    </xf>
    <xf numFmtId="0" fontId="3" fillId="0" borderId="10" xfId="60" applyFont="1" applyFill="1" applyBorder="1" applyAlignment="1">
      <alignment vertical="top" wrapText="1"/>
      <protection/>
    </xf>
    <xf numFmtId="49" fontId="3" fillId="0" borderId="10" xfId="60" applyNumberFormat="1" applyFont="1" applyFill="1" applyBorder="1" applyAlignment="1">
      <alignment vertical="top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12 2" xfId="46"/>
    <cellStyle name="Comma 16" xfId="47"/>
    <cellStyle name="Comma 2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0 2" xfId="60"/>
    <cellStyle name="Normal 11 3" xfId="61"/>
    <cellStyle name="Normal 13" xfId="62"/>
    <cellStyle name="Normal 2 2 3" xfId="63"/>
    <cellStyle name="Normal 25" xfId="64"/>
    <cellStyle name="Normal_PLAFON RAPORTAT TRIM.II,III 2004 10" xfId="65"/>
    <cellStyle name="Normal_PLAFON RAPORTAT TRIM.II,III 2004 2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2"/>
  <sheetViews>
    <sheetView tabSelected="1" zoomScalePageLayoutView="0" workbookViewId="0" topLeftCell="A1">
      <pane xSplit="3" ySplit="12" topLeftCell="N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O12" sqref="O12"/>
    </sheetView>
  </sheetViews>
  <sheetFormatPr defaultColWidth="9.140625" defaultRowHeight="15"/>
  <cols>
    <col min="1" max="1" width="7.7109375" style="2" customWidth="1"/>
    <col min="2" max="2" width="12.8515625" style="3" bestFit="1" customWidth="1"/>
    <col min="3" max="3" width="36.28125" style="3" customWidth="1"/>
    <col min="4" max="17" width="15.7109375" style="2" customWidth="1"/>
    <col min="18" max="19" width="15.7109375" style="48" customWidth="1"/>
    <col min="20" max="22" width="15.7109375" style="2" customWidth="1"/>
    <col min="23" max="23" width="19.421875" style="2" customWidth="1"/>
    <col min="24" max="27" width="19.7109375" style="2" customWidth="1"/>
    <col min="28" max="28" width="14.28125" style="2" hidden="1" customWidth="1"/>
    <col min="29" max="29" width="15.140625" style="2" hidden="1" customWidth="1"/>
    <col min="30" max="16384" width="9.140625" style="2" customWidth="1"/>
  </cols>
  <sheetData>
    <row r="2" spans="1:2" ht="15.75">
      <c r="A2" s="1" t="s">
        <v>35</v>
      </c>
      <c r="B2" s="2"/>
    </row>
    <row r="3" spans="2:3" ht="12.75">
      <c r="B3" s="2"/>
      <c r="C3" s="4"/>
    </row>
    <row r="4" spans="1:3" ht="15">
      <c r="A4" s="5"/>
      <c r="B4" s="49"/>
      <c r="C4" s="6" t="s">
        <v>87</v>
      </c>
    </row>
    <row r="5" spans="1:3" ht="15">
      <c r="A5" s="5"/>
      <c r="B5" s="49"/>
      <c r="C5" s="6"/>
    </row>
    <row r="6" spans="1:3" ht="15">
      <c r="A6" s="5"/>
      <c r="B6" s="49"/>
      <c r="C6" s="6" t="s">
        <v>75</v>
      </c>
    </row>
    <row r="7" spans="1:3" ht="15">
      <c r="A7" s="5"/>
      <c r="B7" s="49"/>
      <c r="C7" s="6" t="s">
        <v>70</v>
      </c>
    </row>
    <row r="8" spans="1:3" ht="12.75">
      <c r="A8" s="7"/>
      <c r="B8" s="8"/>
      <c r="C8" s="43" t="s">
        <v>68</v>
      </c>
    </row>
    <row r="9" spans="1:3" ht="12.75">
      <c r="A9" s="7"/>
      <c r="B9" s="8"/>
      <c r="C9" s="44" t="s">
        <v>62</v>
      </c>
    </row>
    <row r="10" spans="1:3" ht="12.75">
      <c r="A10" s="7"/>
      <c r="B10" s="8"/>
      <c r="C10" s="43" t="s">
        <v>69</v>
      </c>
    </row>
    <row r="11" spans="1:3" ht="15">
      <c r="A11" s="7"/>
      <c r="B11" s="6"/>
      <c r="C11" s="50"/>
    </row>
    <row r="12" spans="1:22" s="54" customFormat="1" ht="30">
      <c r="A12" s="51" t="s">
        <v>0</v>
      </c>
      <c r="B12" s="52" t="s">
        <v>1</v>
      </c>
      <c r="C12" s="52" t="s">
        <v>2</v>
      </c>
      <c r="D12" s="51" t="s">
        <v>61</v>
      </c>
      <c r="E12" s="51" t="s">
        <v>63</v>
      </c>
      <c r="F12" s="51" t="s">
        <v>64</v>
      </c>
      <c r="G12" s="51" t="s">
        <v>65</v>
      </c>
      <c r="H12" s="51" t="s">
        <v>66</v>
      </c>
      <c r="I12" s="51" t="s">
        <v>67</v>
      </c>
      <c r="J12" s="51" t="s">
        <v>71</v>
      </c>
      <c r="K12" s="51" t="s">
        <v>72</v>
      </c>
      <c r="L12" s="51" t="s">
        <v>73</v>
      </c>
      <c r="M12" s="73" t="s">
        <v>74</v>
      </c>
      <c r="N12" s="74" t="s">
        <v>76</v>
      </c>
      <c r="O12" s="73" t="s">
        <v>77</v>
      </c>
      <c r="P12" s="51" t="s">
        <v>78</v>
      </c>
      <c r="Q12" s="51" t="s">
        <v>79</v>
      </c>
      <c r="R12" s="53" t="s">
        <v>80</v>
      </c>
      <c r="S12" s="53" t="s">
        <v>81</v>
      </c>
      <c r="T12" s="51" t="s">
        <v>82</v>
      </c>
      <c r="U12" s="51" t="s">
        <v>83</v>
      </c>
      <c r="V12" s="51" t="s">
        <v>84</v>
      </c>
    </row>
    <row r="13" spans="1:22" s="14" customFormat="1" ht="14.25">
      <c r="A13" s="10">
        <v>1</v>
      </c>
      <c r="B13" s="11" t="s">
        <v>3</v>
      </c>
      <c r="C13" s="12" t="s">
        <v>36</v>
      </c>
      <c r="D13" s="13">
        <v>3120</v>
      </c>
      <c r="E13" s="13">
        <v>4560</v>
      </c>
      <c r="F13" s="13">
        <v>3360</v>
      </c>
      <c r="G13" s="13">
        <v>11040</v>
      </c>
      <c r="H13" s="13">
        <v>4500</v>
      </c>
      <c r="I13" s="13">
        <v>3420</v>
      </c>
      <c r="J13" s="13">
        <v>4620</v>
      </c>
      <c r="K13" s="13">
        <v>12540</v>
      </c>
      <c r="L13" s="13">
        <v>23580</v>
      </c>
      <c r="M13" s="13">
        <v>3480</v>
      </c>
      <c r="N13" s="13">
        <v>3180</v>
      </c>
      <c r="O13" s="13">
        <v>2654.19</v>
      </c>
      <c r="P13" s="13">
        <v>9314.19</v>
      </c>
      <c r="Q13" s="13">
        <v>2008.68</v>
      </c>
      <c r="R13" s="55">
        <v>0</v>
      </c>
      <c r="S13" s="55">
        <v>0</v>
      </c>
      <c r="T13" s="13">
        <v>2008.68</v>
      </c>
      <c r="U13" s="13">
        <v>11322.87</v>
      </c>
      <c r="V13" s="13">
        <v>34902.87</v>
      </c>
    </row>
    <row r="14" spans="1:22" s="14" customFormat="1" ht="14.25">
      <c r="A14" s="15">
        <v>2</v>
      </c>
      <c r="B14" s="16" t="s">
        <v>4</v>
      </c>
      <c r="C14" s="17" t="s">
        <v>37</v>
      </c>
      <c r="D14" s="13">
        <v>3180</v>
      </c>
      <c r="E14" s="13">
        <v>3540</v>
      </c>
      <c r="F14" s="13">
        <v>3360</v>
      </c>
      <c r="G14" s="13">
        <v>10080</v>
      </c>
      <c r="H14" s="13">
        <v>3420</v>
      </c>
      <c r="I14" s="13">
        <v>3420</v>
      </c>
      <c r="J14" s="13">
        <v>3720</v>
      </c>
      <c r="K14" s="13">
        <v>10560</v>
      </c>
      <c r="L14" s="13">
        <v>20640</v>
      </c>
      <c r="M14" s="13">
        <v>3480</v>
      </c>
      <c r="N14" s="13">
        <v>2700</v>
      </c>
      <c r="O14" s="13">
        <v>2950.46</v>
      </c>
      <c r="P14" s="13">
        <v>9130.46</v>
      </c>
      <c r="Q14" s="13">
        <v>2232.92</v>
      </c>
      <c r="R14" s="55">
        <v>0</v>
      </c>
      <c r="S14" s="55">
        <v>0</v>
      </c>
      <c r="T14" s="13">
        <v>2232.92</v>
      </c>
      <c r="U14" s="13">
        <v>11363.38</v>
      </c>
      <c r="V14" s="13">
        <v>32003.379999999997</v>
      </c>
    </row>
    <row r="15" spans="1:22" s="14" customFormat="1" ht="14.25">
      <c r="A15" s="10">
        <v>3</v>
      </c>
      <c r="B15" s="18" t="s">
        <v>5</v>
      </c>
      <c r="C15" s="17" t="s">
        <v>38</v>
      </c>
      <c r="D15" s="13">
        <v>3180</v>
      </c>
      <c r="E15" s="13">
        <v>4620</v>
      </c>
      <c r="F15" s="13">
        <v>3420</v>
      </c>
      <c r="G15" s="13">
        <v>11220</v>
      </c>
      <c r="H15" s="13">
        <v>5280</v>
      </c>
      <c r="I15" s="13">
        <v>3480</v>
      </c>
      <c r="J15" s="13">
        <v>3720</v>
      </c>
      <c r="K15" s="13">
        <v>12480</v>
      </c>
      <c r="L15" s="13">
        <v>23700</v>
      </c>
      <c r="M15" s="13">
        <v>3540</v>
      </c>
      <c r="N15" s="13">
        <v>3900</v>
      </c>
      <c r="O15" s="13">
        <v>2940.37</v>
      </c>
      <c r="P15" s="13">
        <v>10380.369999999999</v>
      </c>
      <c r="Q15" s="13">
        <v>2225.28</v>
      </c>
      <c r="R15" s="55">
        <v>0</v>
      </c>
      <c r="S15" s="55">
        <v>0</v>
      </c>
      <c r="T15" s="13">
        <v>2225.28</v>
      </c>
      <c r="U15" s="13">
        <v>12605.65</v>
      </c>
      <c r="V15" s="13">
        <v>36305.65</v>
      </c>
    </row>
    <row r="16" spans="1:22" s="14" customFormat="1" ht="14.25">
      <c r="A16" s="15">
        <v>4</v>
      </c>
      <c r="B16" s="18" t="s">
        <v>6</v>
      </c>
      <c r="C16" s="17" t="s">
        <v>39</v>
      </c>
      <c r="D16" s="13">
        <v>2820</v>
      </c>
      <c r="E16" s="13">
        <v>7200</v>
      </c>
      <c r="F16" s="13">
        <v>8280</v>
      </c>
      <c r="G16" s="13">
        <v>18300</v>
      </c>
      <c r="H16" s="13">
        <v>7560</v>
      </c>
      <c r="I16" s="13">
        <v>7200</v>
      </c>
      <c r="J16" s="13">
        <v>7200</v>
      </c>
      <c r="K16" s="13">
        <v>21960</v>
      </c>
      <c r="L16" s="13">
        <v>40260</v>
      </c>
      <c r="M16" s="13">
        <v>7920</v>
      </c>
      <c r="N16" s="13">
        <v>7920</v>
      </c>
      <c r="O16" s="13">
        <v>7920</v>
      </c>
      <c r="P16" s="13">
        <v>23760</v>
      </c>
      <c r="Q16" s="13">
        <v>1979.79</v>
      </c>
      <c r="R16" s="55">
        <v>0</v>
      </c>
      <c r="S16" s="55">
        <v>0</v>
      </c>
      <c r="T16" s="13">
        <v>1979.79</v>
      </c>
      <c r="U16" s="13">
        <v>25739.79</v>
      </c>
      <c r="V16" s="13">
        <v>65999.79000000001</v>
      </c>
    </row>
    <row r="17" spans="1:22" s="45" customFormat="1" ht="14.25">
      <c r="A17" s="56">
        <v>5</v>
      </c>
      <c r="B17" s="57" t="s">
        <v>8</v>
      </c>
      <c r="C17" s="58" t="s">
        <v>41</v>
      </c>
      <c r="D17" s="42">
        <v>1680</v>
      </c>
      <c r="E17" s="42">
        <v>1800</v>
      </c>
      <c r="F17" s="42">
        <v>1140</v>
      </c>
      <c r="G17" s="42">
        <v>4620</v>
      </c>
      <c r="H17" s="42">
        <v>2040</v>
      </c>
      <c r="I17" s="42">
        <v>1560</v>
      </c>
      <c r="J17" s="42">
        <v>1740</v>
      </c>
      <c r="K17" s="42">
        <v>5340</v>
      </c>
      <c r="L17" s="42">
        <v>9960</v>
      </c>
      <c r="M17" s="42">
        <v>1860</v>
      </c>
      <c r="N17" s="13">
        <v>1620</v>
      </c>
      <c r="O17" s="13">
        <v>5761.8</v>
      </c>
      <c r="P17" s="13">
        <v>9241.8</v>
      </c>
      <c r="Q17" s="13">
        <v>4360.55</v>
      </c>
      <c r="R17" s="59">
        <v>0</v>
      </c>
      <c r="S17" s="59">
        <v>0</v>
      </c>
      <c r="T17" s="42">
        <v>4360.55</v>
      </c>
      <c r="U17" s="42">
        <v>13602.349999999999</v>
      </c>
      <c r="V17" s="42">
        <v>23562.35</v>
      </c>
    </row>
    <row r="18" spans="1:22" s="14" customFormat="1" ht="14.25">
      <c r="A18" s="15">
        <v>6</v>
      </c>
      <c r="B18" s="21" t="s">
        <v>9</v>
      </c>
      <c r="C18" s="17" t="s">
        <v>42</v>
      </c>
      <c r="D18" s="13">
        <v>1620</v>
      </c>
      <c r="E18" s="13">
        <v>1740</v>
      </c>
      <c r="F18" s="13">
        <v>1500</v>
      </c>
      <c r="G18" s="13">
        <v>4860</v>
      </c>
      <c r="H18" s="13">
        <v>840</v>
      </c>
      <c r="I18" s="13">
        <v>1320</v>
      </c>
      <c r="J18" s="13">
        <v>1740</v>
      </c>
      <c r="K18" s="13">
        <v>3900</v>
      </c>
      <c r="L18" s="13">
        <v>8760</v>
      </c>
      <c r="M18" s="42">
        <v>2700</v>
      </c>
      <c r="N18" s="13">
        <v>480</v>
      </c>
      <c r="O18" s="13">
        <v>3362.07</v>
      </c>
      <c r="P18" s="13">
        <v>6542.07</v>
      </c>
      <c r="Q18" s="13">
        <v>2544.43</v>
      </c>
      <c r="R18" s="55">
        <v>0</v>
      </c>
      <c r="S18" s="55">
        <v>0</v>
      </c>
      <c r="T18" s="13">
        <v>2544.43</v>
      </c>
      <c r="U18" s="13">
        <v>9086.5</v>
      </c>
      <c r="V18" s="13">
        <v>17846.5</v>
      </c>
    </row>
    <row r="19" spans="1:22" s="14" customFormat="1" ht="14.25">
      <c r="A19" s="10">
        <v>7</v>
      </c>
      <c r="B19" s="21" t="s">
        <v>10</v>
      </c>
      <c r="C19" s="22" t="s">
        <v>11</v>
      </c>
      <c r="D19" s="13">
        <v>2640</v>
      </c>
      <c r="E19" s="13">
        <v>3000</v>
      </c>
      <c r="F19" s="13">
        <v>3180</v>
      </c>
      <c r="G19" s="13">
        <v>8820</v>
      </c>
      <c r="H19" s="13">
        <v>3060</v>
      </c>
      <c r="I19" s="13">
        <v>3240</v>
      </c>
      <c r="J19" s="13">
        <v>3480</v>
      </c>
      <c r="K19" s="13">
        <v>9780</v>
      </c>
      <c r="L19" s="13">
        <v>18600</v>
      </c>
      <c r="M19" s="42">
        <v>3540</v>
      </c>
      <c r="N19" s="13">
        <v>3300</v>
      </c>
      <c r="O19" s="13">
        <v>3537.24</v>
      </c>
      <c r="P19" s="13">
        <v>10377.24</v>
      </c>
      <c r="Q19" s="13">
        <v>2676.99</v>
      </c>
      <c r="R19" s="55">
        <v>0</v>
      </c>
      <c r="S19" s="55">
        <v>0</v>
      </c>
      <c r="T19" s="13">
        <v>2676.99</v>
      </c>
      <c r="U19" s="13">
        <v>13054.23</v>
      </c>
      <c r="V19" s="13">
        <v>31654.23</v>
      </c>
    </row>
    <row r="20" spans="1:22" s="14" customFormat="1" ht="14.25">
      <c r="A20" s="15">
        <v>8</v>
      </c>
      <c r="B20" s="21" t="s">
        <v>12</v>
      </c>
      <c r="C20" s="17" t="s">
        <v>43</v>
      </c>
      <c r="D20" s="13">
        <v>4920</v>
      </c>
      <c r="E20" s="13">
        <v>7140</v>
      </c>
      <c r="F20" s="13">
        <v>5280</v>
      </c>
      <c r="G20" s="13">
        <v>17340</v>
      </c>
      <c r="H20" s="13">
        <v>7560</v>
      </c>
      <c r="I20" s="13">
        <v>7200</v>
      </c>
      <c r="J20" s="13">
        <v>5760</v>
      </c>
      <c r="K20" s="13">
        <v>20520</v>
      </c>
      <c r="L20" s="13">
        <v>37860</v>
      </c>
      <c r="M20" s="42">
        <v>5400</v>
      </c>
      <c r="N20" s="13">
        <v>4260</v>
      </c>
      <c r="O20" s="13">
        <v>7920</v>
      </c>
      <c r="P20" s="13">
        <v>17580</v>
      </c>
      <c r="Q20" s="13">
        <v>3468.04</v>
      </c>
      <c r="R20" s="55">
        <v>0</v>
      </c>
      <c r="S20" s="55">
        <v>0</v>
      </c>
      <c r="T20" s="13">
        <v>3468.04</v>
      </c>
      <c r="U20" s="13">
        <v>21048.04</v>
      </c>
      <c r="V20" s="13">
        <v>58908.04</v>
      </c>
    </row>
    <row r="21" spans="1:22" s="14" customFormat="1" ht="14.25">
      <c r="A21" s="10">
        <v>9</v>
      </c>
      <c r="B21" s="21" t="s">
        <v>13</v>
      </c>
      <c r="C21" s="17" t="s">
        <v>44</v>
      </c>
      <c r="D21" s="13">
        <v>3240</v>
      </c>
      <c r="E21" s="13">
        <v>3480</v>
      </c>
      <c r="F21" s="13">
        <v>5220</v>
      </c>
      <c r="G21" s="13">
        <v>11940</v>
      </c>
      <c r="H21" s="13">
        <v>3180</v>
      </c>
      <c r="I21" s="13">
        <v>3600</v>
      </c>
      <c r="J21" s="13">
        <v>3840</v>
      </c>
      <c r="K21" s="13">
        <v>10620</v>
      </c>
      <c r="L21" s="13">
        <v>22560</v>
      </c>
      <c r="M21" s="42">
        <v>3660</v>
      </c>
      <c r="N21" s="13">
        <v>3840</v>
      </c>
      <c r="O21" s="13">
        <v>2940.37</v>
      </c>
      <c r="P21" s="13">
        <v>10440.369999999999</v>
      </c>
      <c r="Q21" s="13">
        <v>2225.28</v>
      </c>
      <c r="R21" s="55">
        <v>0</v>
      </c>
      <c r="S21" s="55">
        <v>0</v>
      </c>
      <c r="T21" s="13">
        <v>2225.28</v>
      </c>
      <c r="U21" s="13">
        <v>12665.65</v>
      </c>
      <c r="V21" s="13">
        <v>35225.65</v>
      </c>
    </row>
    <row r="22" spans="1:22" s="14" customFormat="1" ht="28.5">
      <c r="A22" s="15">
        <v>10</v>
      </c>
      <c r="B22" s="21" t="s">
        <v>14</v>
      </c>
      <c r="C22" s="23" t="s">
        <v>15</v>
      </c>
      <c r="D22" s="13">
        <v>3060</v>
      </c>
      <c r="E22" s="13">
        <v>3300</v>
      </c>
      <c r="F22" s="13">
        <v>3300</v>
      </c>
      <c r="G22" s="13">
        <v>9660</v>
      </c>
      <c r="H22" s="13">
        <v>3540</v>
      </c>
      <c r="I22" s="13">
        <v>3300</v>
      </c>
      <c r="J22" s="13">
        <v>3420</v>
      </c>
      <c r="K22" s="13">
        <v>10260</v>
      </c>
      <c r="L22" s="13">
        <v>19920</v>
      </c>
      <c r="M22" s="42">
        <v>3420</v>
      </c>
      <c r="N22" s="13">
        <v>3780</v>
      </c>
      <c r="O22" s="13">
        <v>3362.07</v>
      </c>
      <c r="P22" s="13">
        <v>10562.07</v>
      </c>
      <c r="Q22" s="13">
        <v>2544.43</v>
      </c>
      <c r="R22" s="55">
        <v>0</v>
      </c>
      <c r="S22" s="55">
        <v>0</v>
      </c>
      <c r="T22" s="13">
        <v>2544.43</v>
      </c>
      <c r="U22" s="13">
        <v>13106.5</v>
      </c>
      <c r="V22" s="13">
        <v>33026.5</v>
      </c>
    </row>
    <row r="23" spans="1:22" s="14" customFormat="1" ht="14.25">
      <c r="A23" s="10">
        <v>11</v>
      </c>
      <c r="B23" s="19" t="s">
        <v>16</v>
      </c>
      <c r="C23" s="20" t="s">
        <v>45</v>
      </c>
      <c r="D23" s="13">
        <v>1260</v>
      </c>
      <c r="E23" s="13">
        <v>1260</v>
      </c>
      <c r="F23" s="13">
        <v>1200</v>
      </c>
      <c r="G23" s="13">
        <v>3720</v>
      </c>
      <c r="H23" s="13">
        <v>1020</v>
      </c>
      <c r="I23" s="13">
        <v>1380</v>
      </c>
      <c r="J23" s="13">
        <v>1440</v>
      </c>
      <c r="K23" s="13">
        <v>3840</v>
      </c>
      <c r="L23" s="13">
        <v>7560</v>
      </c>
      <c r="M23" s="42">
        <v>1440</v>
      </c>
      <c r="N23" s="13">
        <v>1140</v>
      </c>
      <c r="O23" s="13">
        <v>2868.28</v>
      </c>
      <c r="P23" s="13">
        <v>5448.280000000001</v>
      </c>
      <c r="Q23" s="13">
        <v>2170.73</v>
      </c>
      <c r="R23" s="55">
        <v>0</v>
      </c>
      <c r="S23" s="55">
        <v>0</v>
      </c>
      <c r="T23" s="13">
        <v>2170.73</v>
      </c>
      <c r="U23" s="13">
        <v>7619.01</v>
      </c>
      <c r="V23" s="13">
        <v>15179.01</v>
      </c>
    </row>
    <row r="24" spans="1:22" s="14" customFormat="1" ht="14.25">
      <c r="A24" s="15">
        <v>12</v>
      </c>
      <c r="B24" s="18" t="s">
        <v>17</v>
      </c>
      <c r="C24" s="17" t="s">
        <v>46</v>
      </c>
      <c r="D24" s="13">
        <v>8100</v>
      </c>
      <c r="E24" s="13">
        <v>8760</v>
      </c>
      <c r="F24" s="13">
        <v>7800</v>
      </c>
      <c r="G24" s="13">
        <v>24660</v>
      </c>
      <c r="H24" s="13">
        <v>6540</v>
      </c>
      <c r="I24" s="13">
        <v>5640</v>
      </c>
      <c r="J24" s="13">
        <v>6240</v>
      </c>
      <c r="K24" s="13">
        <v>18420</v>
      </c>
      <c r="L24" s="13">
        <v>43080</v>
      </c>
      <c r="M24" s="42">
        <v>7380</v>
      </c>
      <c r="N24" s="13">
        <v>7680</v>
      </c>
      <c r="O24" s="13">
        <v>8764.16</v>
      </c>
      <c r="P24" s="13">
        <v>23824.16</v>
      </c>
      <c r="Q24" s="13">
        <v>6632.75</v>
      </c>
      <c r="R24" s="55">
        <v>0</v>
      </c>
      <c r="S24" s="55">
        <v>0</v>
      </c>
      <c r="T24" s="13">
        <v>6632.75</v>
      </c>
      <c r="U24" s="13">
        <v>30456.91</v>
      </c>
      <c r="V24" s="13">
        <v>73536.91</v>
      </c>
    </row>
    <row r="25" spans="1:22" s="14" customFormat="1" ht="14.25">
      <c r="A25" s="10">
        <v>13</v>
      </c>
      <c r="B25" s="18" t="s">
        <v>18</v>
      </c>
      <c r="C25" s="20" t="s">
        <v>47</v>
      </c>
      <c r="D25" s="13">
        <v>1020</v>
      </c>
      <c r="E25" s="13">
        <v>1620</v>
      </c>
      <c r="F25" s="13">
        <v>1560</v>
      </c>
      <c r="G25" s="13">
        <v>4200</v>
      </c>
      <c r="H25" s="13">
        <v>1140</v>
      </c>
      <c r="I25" s="13">
        <v>720</v>
      </c>
      <c r="J25" s="13">
        <v>1140</v>
      </c>
      <c r="K25" s="13">
        <v>3000</v>
      </c>
      <c r="L25" s="13">
        <v>7200</v>
      </c>
      <c r="M25" s="42">
        <v>840</v>
      </c>
      <c r="N25" s="13">
        <v>720</v>
      </c>
      <c r="O25" s="13">
        <v>2102.74</v>
      </c>
      <c r="P25" s="13">
        <v>3662.74</v>
      </c>
      <c r="Q25" s="13">
        <v>1591.36</v>
      </c>
      <c r="R25" s="55">
        <v>0</v>
      </c>
      <c r="S25" s="55">
        <v>0</v>
      </c>
      <c r="T25" s="13">
        <v>1591.36</v>
      </c>
      <c r="U25" s="13">
        <v>5254.099999999999</v>
      </c>
      <c r="V25" s="13">
        <v>12454.099999999999</v>
      </c>
    </row>
    <row r="26" spans="1:22" s="14" customFormat="1" ht="28.5">
      <c r="A26" s="15">
        <v>14</v>
      </c>
      <c r="B26" s="18" t="s">
        <v>19</v>
      </c>
      <c r="C26" s="17" t="s">
        <v>48</v>
      </c>
      <c r="D26" s="13">
        <v>3180</v>
      </c>
      <c r="E26" s="13">
        <v>2820</v>
      </c>
      <c r="F26" s="13">
        <v>2940</v>
      </c>
      <c r="G26" s="13">
        <v>8940</v>
      </c>
      <c r="H26" s="13">
        <v>3000</v>
      </c>
      <c r="I26" s="13">
        <v>1860</v>
      </c>
      <c r="J26" s="13">
        <v>3120</v>
      </c>
      <c r="K26" s="13">
        <v>7980</v>
      </c>
      <c r="L26" s="13">
        <v>16920</v>
      </c>
      <c r="M26" s="42">
        <v>3480</v>
      </c>
      <c r="N26" s="13">
        <v>4920</v>
      </c>
      <c r="O26" s="13">
        <v>9203.16</v>
      </c>
      <c r="P26" s="13">
        <v>17603.16</v>
      </c>
      <c r="Q26" s="13">
        <v>6964.99</v>
      </c>
      <c r="R26" s="55">
        <v>0</v>
      </c>
      <c r="S26" s="55">
        <v>0</v>
      </c>
      <c r="T26" s="13">
        <v>6964.99</v>
      </c>
      <c r="U26" s="13">
        <v>24568.15</v>
      </c>
      <c r="V26" s="13">
        <v>41488.15</v>
      </c>
    </row>
    <row r="27" spans="1:22" s="14" customFormat="1" ht="14.25">
      <c r="A27" s="10">
        <v>15</v>
      </c>
      <c r="B27" s="18" t="s">
        <v>20</v>
      </c>
      <c r="C27" s="17" t="s">
        <v>49</v>
      </c>
      <c r="D27" s="13">
        <v>900</v>
      </c>
      <c r="E27" s="13">
        <v>1200</v>
      </c>
      <c r="F27" s="13">
        <v>600</v>
      </c>
      <c r="G27" s="13">
        <v>2700</v>
      </c>
      <c r="H27" s="13">
        <v>600</v>
      </c>
      <c r="I27" s="13">
        <v>1200</v>
      </c>
      <c r="J27" s="13">
        <v>600</v>
      </c>
      <c r="K27" s="13">
        <v>2400</v>
      </c>
      <c r="L27" s="13">
        <v>5100</v>
      </c>
      <c r="M27" s="42">
        <v>600</v>
      </c>
      <c r="N27" s="13">
        <v>1080</v>
      </c>
      <c r="O27" s="13">
        <v>2641.21</v>
      </c>
      <c r="P27" s="13">
        <v>4321.21</v>
      </c>
      <c r="Q27" s="13">
        <v>1998.88</v>
      </c>
      <c r="R27" s="55">
        <v>0</v>
      </c>
      <c r="S27" s="55">
        <v>0</v>
      </c>
      <c r="T27" s="13">
        <v>1998.88</v>
      </c>
      <c r="U27" s="13">
        <v>6320.09</v>
      </c>
      <c r="V27" s="13">
        <v>11420.09</v>
      </c>
    </row>
    <row r="28" spans="1:22" s="14" customFormat="1" ht="14.25">
      <c r="A28" s="15">
        <v>16</v>
      </c>
      <c r="B28" s="18" t="s">
        <v>21</v>
      </c>
      <c r="C28" s="20" t="s">
        <v>50</v>
      </c>
      <c r="D28" s="13">
        <v>3300</v>
      </c>
      <c r="E28" s="13">
        <v>3480</v>
      </c>
      <c r="F28" s="13">
        <v>3480</v>
      </c>
      <c r="G28" s="13">
        <v>10260</v>
      </c>
      <c r="H28" s="13">
        <v>3660</v>
      </c>
      <c r="I28" s="13">
        <v>6300</v>
      </c>
      <c r="J28" s="13">
        <v>3780</v>
      </c>
      <c r="K28" s="13">
        <v>13740</v>
      </c>
      <c r="L28" s="13">
        <v>24000</v>
      </c>
      <c r="M28" s="42">
        <v>3660</v>
      </c>
      <c r="N28" s="13">
        <v>3060</v>
      </c>
      <c r="O28" s="13">
        <v>11880</v>
      </c>
      <c r="P28" s="13">
        <v>18600</v>
      </c>
      <c r="Q28" s="13">
        <v>2505.69</v>
      </c>
      <c r="R28" s="55">
        <v>0</v>
      </c>
      <c r="S28" s="55">
        <v>0</v>
      </c>
      <c r="T28" s="13">
        <v>2505.69</v>
      </c>
      <c r="U28" s="13">
        <v>21105.69</v>
      </c>
      <c r="V28" s="13">
        <v>45105.69</v>
      </c>
    </row>
    <row r="29" spans="1:22" s="14" customFormat="1" ht="18.75" customHeight="1">
      <c r="A29" s="10">
        <v>17</v>
      </c>
      <c r="B29" s="18" t="s">
        <v>51</v>
      </c>
      <c r="C29" s="17" t="s">
        <v>22</v>
      </c>
      <c r="D29" s="13">
        <v>3540</v>
      </c>
      <c r="E29" s="13">
        <v>4080</v>
      </c>
      <c r="F29" s="13">
        <v>3660</v>
      </c>
      <c r="G29" s="13">
        <v>11280</v>
      </c>
      <c r="H29" s="13">
        <v>3840</v>
      </c>
      <c r="I29" s="13">
        <v>3660</v>
      </c>
      <c r="J29" s="13">
        <v>4140</v>
      </c>
      <c r="K29" s="13">
        <v>11640</v>
      </c>
      <c r="L29" s="13">
        <v>22920</v>
      </c>
      <c r="M29" s="42">
        <v>1920</v>
      </c>
      <c r="N29" s="13">
        <v>3360</v>
      </c>
      <c r="O29" s="13">
        <v>11880</v>
      </c>
      <c r="P29" s="13">
        <v>17160</v>
      </c>
      <c r="Q29" s="13">
        <v>2778.47</v>
      </c>
      <c r="R29" s="55">
        <v>0</v>
      </c>
      <c r="S29" s="55">
        <v>0</v>
      </c>
      <c r="T29" s="13">
        <v>2778.47</v>
      </c>
      <c r="U29" s="13">
        <v>19938.47</v>
      </c>
      <c r="V29" s="13">
        <v>42858.47</v>
      </c>
    </row>
    <row r="30" spans="1:22" s="45" customFormat="1" ht="14.25">
      <c r="A30" s="60">
        <v>18</v>
      </c>
      <c r="B30" s="61" t="s">
        <v>25</v>
      </c>
      <c r="C30" s="58" t="s">
        <v>26</v>
      </c>
      <c r="D30" s="42">
        <v>1260</v>
      </c>
      <c r="E30" s="42">
        <v>1980</v>
      </c>
      <c r="F30" s="42">
        <v>2340</v>
      </c>
      <c r="G30" s="42">
        <v>5580</v>
      </c>
      <c r="H30" s="42">
        <v>1020</v>
      </c>
      <c r="I30" s="42">
        <v>2640</v>
      </c>
      <c r="J30" s="42">
        <v>2940</v>
      </c>
      <c r="K30" s="42">
        <v>6600</v>
      </c>
      <c r="L30" s="42">
        <v>12180</v>
      </c>
      <c r="M30" s="42">
        <v>1500</v>
      </c>
      <c r="N30" s="13">
        <v>0</v>
      </c>
      <c r="O30" s="13">
        <v>3012.45</v>
      </c>
      <c r="P30" s="13">
        <v>4512.45</v>
      </c>
      <c r="Q30" s="13">
        <v>2279.84</v>
      </c>
      <c r="R30" s="59">
        <v>0</v>
      </c>
      <c r="S30" s="59">
        <v>0</v>
      </c>
      <c r="T30" s="42">
        <v>2279.84</v>
      </c>
      <c r="U30" s="42">
        <v>6792.29</v>
      </c>
      <c r="V30" s="42">
        <v>18972.29</v>
      </c>
    </row>
    <row r="31" spans="1:22" s="14" customFormat="1" ht="28.5">
      <c r="A31" s="10">
        <v>19</v>
      </c>
      <c r="B31" s="16" t="s">
        <v>27</v>
      </c>
      <c r="C31" s="23" t="s">
        <v>52</v>
      </c>
      <c r="D31" s="13">
        <v>2580</v>
      </c>
      <c r="E31" s="13">
        <v>2700</v>
      </c>
      <c r="F31" s="13">
        <v>2760</v>
      </c>
      <c r="G31" s="13">
        <v>8040</v>
      </c>
      <c r="H31" s="13">
        <v>2760</v>
      </c>
      <c r="I31" s="13">
        <v>2760</v>
      </c>
      <c r="J31" s="13">
        <v>3000</v>
      </c>
      <c r="K31" s="13">
        <v>8520</v>
      </c>
      <c r="L31" s="13">
        <v>16560</v>
      </c>
      <c r="M31" s="42">
        <v>2820</v>
      </c>
      <c r="N31" s="13">
        <v>2040</v>
      </c>
      <c r="O31" s="13">
        <v>2194.28</v>
      </c>
      <c r="P31" s="13">
        <v>7054.280000000001</v>
      </c>
      <c r="Q31" s="13">
        <v>1660.64</v>
      </c>
      <c r="R31" s="55">
        <v>0</v>
      </c>
      <c r="S31" s="55">
        <v>0</v>
      </c>
      <c r="T31" s="13">
        <v>1660.64</v>
      </c>
      <c r="U31" s="13">
        <v>8714.92</v>
      </c>
      <c r="V31" s="13">
        <v>25274.92</v>
      </c>
    </row>
    <row r="32" spans="1:22" s="14" customFormat="1" ht="14.25">
      <c r="A32" s="15">
        <v>20</v>
      </c>
      <c r="B32" s="18" t="s">
        <v>28</v>
      </c>
      <c r="C32" s="17" t="s">
        <v>53</v>
      </c>
      <c r="D32" s="13">
        <v>360</v>
      </c>
      <c r="E32" s="13">
        <v>120</v>
      </c>
      <c r="F32" s="13">
        <v>420</v>
      </c>
      <c r="G32" s="13">
        <v>900</v>
      </c>
      <c r="H32" s="13">
        <v>660</v>
      </c>
      <c r="I32" s="13">
        <v>780</v>
      </c>
      <c r="J32" s="13">
        <v>360</v>
      </c>
      <c r="K32" s="13">
        <v>1800</v>
      </c>
      <c r="L32" s="13">
        <v>2700</v>
      </c>
      <c r="M32" s="42">
        <v>600</v>
      </c>
      <c r="N32" s="13">
        <v>300</v>
      </c>
      <c r="O32" s="13">
        <v>2940.37</v>
      </c>
      <c r="P32" s="13">
        <v>3840.37</v>
      </c>
      <c r="Q32" s="13">
        <v>2225.28</v>
      </c>
      <c r="R32" s="55">
        <v>0</v>
      </c>
      <c r="S32" s="55">
        <v>0</v>
      </c>
      <c r="T32" s="13">
        <v>2225.28</v>
      </c>
      <c r="U32" s="13">
        <v>6065.65</v>
      </c>
      <c r="V32" s="13">
        <v>8765.65</v>
      </c>
    </row>
    <row r="33" spans="1:22" s="14" customFormat="1" ht="14.25">
      <c r="A33" s="10">
        <v>21</v>
      </c>
      <c r="B33" s="18" t="s">
        <v>29</v>
      </c>
      <c r="C33" s="17" t="s">
        <v>54</v>
      </c>
      <c r="D33" s="13">
        <v>2520</v>
      </c>
      <c r="E33" s="13">
        <v>1980</v>
      </c>
      <c r="F33" s="13">
        <v>2100</v>
      </c>
      <c r="G33" s="13">
        <v>6600</v>
      </c>
      <c r="H33" s="13">
        <v>2400</v>
      </c>
      <c r="I33" s="13">
        <v>2280</v>
      </c>
      <c r="J33" s="13">
        <v>1620</v>
      </c>
      <c r="K33" s="13">
        <v>6300</v>
      </c>
      <c r="L33" s="13">
        <v>12900</v>
      </c>
      <c r="M33" s="42">
        <v>1080</v>
      </c>
      <c r="N33" s="13">
        <v>1200</v>
      </c>
      <c r="O33" s="13">
        <v>2713.3</v>
      </c>
      <c r="P33" s="13">
        <v>4993.3</v>
      </c>
      <c r="Q33" s="13">
        <v>2053.44</v>
      </c>
      <c r="R33" s="55">
        <v>0</v>
      </c>
      <c r="S33" s="55">
        <v>0</v>
      </c>
      <c r="T33" s="13">
        <v>2053.44</v>
      </c>
      <c r="U33" s="13">
        <v>7046.74</v>
      </c>
      <c r="V33" s="13">
        <v>19946.739999999998</v>
      </c>
    </row>
    <row r="34" spans="1:22" s="14" customFormat="1" ht="14.25">
      <c r="A34" s="15">
        <v>22</v>
      </c>
      <c r="B34" s="18" t="s">
        <v>30</v>
      </c>
      <c r="C34" s="17" t="s">
        <v>55</v>
      </c>
      <c r="D34" s="13">
        <v>1800</v>
      </c>
      <c r="E34" s="13">
        <v>1440</v>
      </c>
      <c r="F34" s="13">
        <v>1800</v>
      </c>
      <c r="G34" s="13">
        <v>5040</v>
      </c>
      <c r="H34" s="13">
        <v>1560</v>
      </c>
      <c r="I34" s="13">
        <v>660</v>
      </c>
      <c r="J34" s="13">
        <v>2460</v>
      </c>
      <c r="K34" s="13">
        <v>4680</v>
      </c>
      <c r="L34" s="13">
        <v>9720</v>
      </c>
      <c r="M34" s="42">
        <v>840</v>
      </c>
      <c r="N34" s="13">
        <v>2340</v>
      </c>
      <c r="O34" s="13">
        <v>2837.29</v>
      </c>
      <c r="P34" s="13">
        <v>6017.29</v>
      </c>
      <c r="Q34" s="13">
        <v>2147.27</v>
      </c>
      <c r="R34" s="55">
        <v>0</v>
      </c>
      <c r="S34" s="55">
        <v>0</v>
      </c>
      <c r="T34" s="13">
        <v>2147.27</v>
      </c>
      <c r="U34" s="13">
        <v>8164.5599999999995</v>
      </c>
      <c r="V34" s="13">
        <v>17884.559999999998</v>
      </c>
    </row>
    <row r="35" spans="1:22" s="14" customFormat="1" ht="28.5">
      <c r="A35" s="10">
        <v>23</v>
      </c>
      <c r="B35" s="18" t="s">
        <v>31</v>
      </c>
      <c r="C35" s="17" t="s">
        <v>56</v>
      </c>
      <c r="D35" s="13">
        <v>1920</v>
      </c>
      <c r="E35" s="13">
        <v>1320</v>
      </c>
      <c r="F35" s="13">
        <v>1140</v>
      </c>
      <c r="G35" s="13">
        <v>4380</v>
      </c>
      <c r="H35" s="13">
        <v>2160</v>
      </c>
      <c r="I35" s="13">
        <v>1740</v>
      </c>
      <c r="J35" s="13">
        <v>1740</v>
      </c>
      <c r="K35" s="13">
        <v>5640</v>
      </c>
      <c r="L35" s="13">
        <v>10020</v>
      </c>
      <c r="M35" s="42">
        <v>1980</v>
      </c>
      <c r="N35" s="13">
        <v>1800</v>
      </c>
      <c r="O35" s="13">
        <v>3240.24</v>
      </c>
      <c r="P35" s="13">
        <v>7020.24</v>
      </c>
      <c r="Q35" s="13">
        <v>2452.23</v>
      </c>
      <c r="R35" s="55">
        <v>0</v>
      </c>
      <c r="S35" s="55">
        <v>0</v>
      </c>
      <c r="T35" s="13">
        <v>2452.23</v>
      </c>
      <c r="U35" s="13">
        <v>9472.47</v>
      </c>
      <c r="V35" s="13">
        <v>19492.47</v>
      </c>
    </row>
    <row r="36" spans="1:22" s="45" customFormat="1" ht="16.5">
      <c r="A36" s="15">
        <v>24</v>
      </c>
      <c r="B36" s="62" t="s">
        <v>85</v>
      </c>
      <c r="C36" s="63" t="s">
        <v>86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13">
        <v>120</v>
      </c>
      <c r="O36" s="13">
        <v>2868.28</v>
      </c>
      <c r="P36" s="13">
        <v>2988.28</v>
      </c>
      <c r="Q36" s="13">
        <v>2170.73</v>
      </c>
      <c r="R36" s="55">
        <v>0</v>
      </c>
      <c r="S36" s="55">
        <v>0</v>
      </c>
      <c r="T36" s="13">
        <v>2170.73</v>
      </c>
      <c r="U36" s="13">
        <v>5159.01</v>
      </c>
      <c r="V36" s="13">
        <v>5159.01</v>
      </c>
    </row>
    <row r="37" spans="1:22" ht="75">
      <c r="A37" s="30"/>
      <c r="B37" s="31"/>
      <c r="C37" s="9" t="s">
        <v>88</v>
      </c>
      <c r="D37" s="32">
        <f aca="true" t="shared" si="0" ref="D37:Q37">SUM(D13:D36)</f>
        <v>61200</v>
      </c>
      <c r="E37" s="32">
        <f t="shared" si="0"/>
        <v>73140</v>
      </c>
      <c r="F37" s="32">
        <f t="shared" si="0"/>
        <v>69840</v>
      </c>
      <c r="G37" s="32">
        <f t="shared" si="0"/>
        <v>204180</v>
      </c>
      <c r="H37" s="32">
        <f t="shared" si="0"/>
        <v>71340</v>
      </c>
      <c r="I37" s="32">
        <f t="shared" si="0"/>
        <v>69360</v>
      </c>
      <c r="J37" s="32">
        <f t="shared" si="0"/>
        <v>71820</v>
      </c>
      <c r="K37" s="32">
        <f t="shared" si="0"/>
        <v>212520</v>
      </c>
      <c r="L37" s="32">
        <f t="shared" si="0"/>
        <v>416700</v>
      </c>
      <c r="M37" s="32">
        <f t="shared" si="0"/>
        <v>67140</v>
      </c>
      <c r="N37" s="32">
        <f t="shared" si="0"/>
        <v>64740</v>
      </c>
      <c r="O37" s="32">
        <f t="shared" si="0"/>
        <v>112494.32999999999</v>
      </c>
      <c r="P37" s="32">
        <f t="shared" si="0"/>
        <v>244374.33</v>
      </c>
      <c r="Q37" s="32">
        <f t="shared" si="0"/>
        <v>65898.68999999999</v>
      </c>
      <c r="R37" s="64">
        <f>SUM(R13:R36)</f>
        <v>0</v>
      </c>
      <c r="S37" s="64">
        <f>SUM(S13:S36)</f>
        <v>0</v>
      </c>
      <c r="T37" s="32">
        <f>SUM(T13:T36)</f>
        <v>65898.68999999999</v>
      </c>
      <c r="U37" s="32">
        <f>SUM(U13:U36)</f>
        <v>310273.01999999996</v>
      </c>
      <c r="V37" s="32">
        <f>SUM(V13:V36)</f>
        <v>726973.02</v>
      </c>
    </row>
    <row r="38" spans="1:22" s="45" customFormat="1" ht="14.25">
      <c r="A38" s="24"/>
      <c r="B38" s="65" t="s">
        <v>7</v>
      </c>
      <c r="C38" s="66" t="s">
        <v>40</v>
      </c>
      <c r="D38" s="27">
        <v>0</v>
      </c>
      <c r="E38" s="27">
        <v>0</v>
      </c>
      <c r="F38" s="27">
        <v>0</v>
      </c>
      <c r="G38" s="27">
        <v>0</v>
      </c>
      <c r="H38" s="27">
        <v>180</v>
      </c>
      <c r="I38" s="27">
        <v>0</v>
      </c>
      <c r="J38" s="27">
        <v>0</v>
      </c>
      <c r="K38" s="27">
        <v>180</v>
      </c>
      <c r="L38" s="27">
        <v>180</v>
      </c>
      <c r="M38" s="27">
        <v>0</v>
      </c>
      <c r="N38" s="67">
        <v>0</v>
      </c>
      <c r="O38" s="67">
        <v>0</v>
      </c>
      <c r="P38" s="27">
        <f>M38+N38+O38</f>
        <v>0</v>
      </c>
      <c r="Q38" s="67">
        <v>0</v>
      </c>
      <c r="R38" s="67">
        <v>0</v>
      </c>
      <c r="S38" s="67">
        <v>0</v>
      </c>
      <c r="T38" s="27">
        <f aca="true" t="shared" si="1" ref="T14:T38">Q38+R38+S38</f>
        <v>0</v>
      </c>
      <c r="U38" s="27">
        <f aca="true" t="shared" si="2" ref="U14:U38">P38+T38</f>
        <v>0</v>
      </c>
      <c r="V38" s="27">
        <f aca="true" t="shared" si="3" ref="V14:V38">L38+U38</f>
        <v>180</v>
      </c>
    </row>
    <row r="39" spans="1:22" s="45" customFormat="1" ht="28.5">
      <c r="A39" s="24"/>
      <c r="B39" s="25" t="s">
        <v>23</v>
      </c>
      <c r="C39" s="26" t="s">
        <v>24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</row>
    <row r="40" spans="1:22" s="45" customFormat="1" ht="14.25">
      <c r="A40" s="28"/>
      <c r="B40" s="46" t="s">
        <v>32</v>
      </c>
      <c r="C40" s="47" t="s">
        <v>57</v>
      </c>
      <c r="D40" s="27">
        <v>240</v>
      </c>
      <c r="E40" s="27">
        <v>420</v>
      </c>
      <c r="F40" s="27">
        <v>540</v>
      </c>
      <c r="G40" s="27">
        <v>1200</v>
      </c>
      <c r="H40" s="27">
        <v>300</v>
      </c>
      <c r="I40" s="27">
        <v>0</v>
      </c>
      <c r="J40" s="27">
        <v>0</v>
      </c>
      <c r="K40" s="27">
        <v>300</v>
      </c>
      <c r="L40" s="27">
        <v>1500</v>
      </c>
      <c r="M40" s="2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</row>
    <row r="41" spans="1:22" s="45" customFormat="1" ht="18.75" customHeight="1">
      <c r="A41" s="24"/>
      <c r="B41" s="25" t="s">
        <v>33</v>
      </c>
      <c r="C41" s="26" t="s">
        <v>58</v>
      </c>
      <c r="D41" s="27">
        <v>720</v>
      </c>
      <c r="E41" s="27">
        <v>2220</v>
      </c>
      <c r="F41" s="27">
        <v>1320</v>
      </c>
      <c r="G41" s="27">
        <v>4260</v>
      </c>
      <c r="H41" s="27">
        <v>0</v>
      </c>
      <c r="I41" s="27">
        <v>0</v>
      </c>
      <c r="J41" s="27">
        <v>0</v>
      </c>
      <c r="K41" s="27">
        <v>0</v>
      </c>
      <c r="L41" s="27">
        <v>4260</v>
      </c>
      <c r="M41" s="2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</row>
    <row r="42" spans="1:22" s="45" customFormat="1" ht="14.25">
      <c r="A42" s="28"/>
      <c r="B42" s="25" t="s">
        <v>34</v>
      </c>
      <c r="C42" s="29" t="s">
        <v>59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</row>
    <row r="43" spans="1:22" ht="60">
      <c r="A43" s="30"/>
      <c r="B43" s="31"/>
      <c r="C43" s="9" t="s">
        <v>60</v>
      </c>
      <c r="D43" s="32">
        <f>SUM(D37:D42)</f>
        <v>62160</v>
      </c>
      <c r="E43" s="32">
        <f aca="true" t="shared" si="4" ref="E43:V43">SUM(E37:E42)</f>
        <v>75780</v>
      </c>
      <c r="F43" s="32">
        <f t="shared" si="4"/>
        <v>71700</v>
      </c>
      <c r="G43" s="32">
        <f t="shared" si="4"/>
        <v>209640</v>
      </c>
      <c r="H43" s="32">
        <f t="shared" si="4"/>
        <v>71820</v>
      </c>
      <c r="I43" s="32">
        <f t="shared" si="4"/>
        <v>69360</v>
      </c>
      <c r="J43" s="32">
        <f t="shared" si="4"/>
        <v>71820</v>
      </c>
      <c r="K43" s="32">
        <f t="shared" si="4"/>
        <v>213000</v>
      </c>
      <c r="L43" s="32">
        <f t="shared" si="4"/>
        <v>422640</v>
      </c>
      <c r="M43" s="32">
        <f t="shared" si="4"/>
        <v>67140</v>
      </c>
      <c r="N43" s="32">
        <f t="shared" si="4"/>
        <v>64740</v>
      </c>
      <c r="O43" s="32">
        <f t="shared" si="4"/>
        <v>112494.32999999999</v>
      </c>
      <c r="P43" s="32">
        <f t="shared" si="4"/>
        <v>244374.33</v>
      </c>
      <c r="Q43" s="32">
        <f t="shared" si="4"/>
        <v>65898.68999999999</v>
      </c>
      <c r="R43" s="32">
        <f t="shared" si="4"/>
        <v>0</v>
      </c>
      <c r="S43" s="32">
        <f t="shared" si="4"/>
        <v>0</v>
      </c>
      <c r="T43" s="32">
        <f t="shared" si="4"/>
        <v>65898.68999999999</v>
      </c>
      <c r="U43" s="32">
        <f t="shared" si="4"/>
        <v>310273.01999999996</v>
      </c>
      <c r="V43" s="32">
        <f t="shared" si="4"/>
        <v>727153.02</v>
      </c>
    </row>
    <row r="44" spans="1:22" s="36" customFormat="1" ht="15.75">
      <c r="A44" s="33"/>
      <c r="B44" s="34"/>
      <c r="C44" s="34"/>
      <c r="D44" s="35"/>
      <c r="E44" s="35"/>
      <c r="F44" s="35"/>
      <c r="G44" s="35"/>
      <c r="K44" s="35"/>
      <c r="L44" s="35"/>
      <c r="R44" s="68"/>
      <c r="S44" s="68"/>
      <c r="U44" s="35"/>
      <c r="V44" s="35"/>
    </row>
    <row r="45" spans="1:22" s="36" customFormat="1" ht="15.75">
      <c r="A45" s="33"/>
      <c r="B45" s="34"/>
      <c r="C45" s="34"/>
      <c r="D45" s="35"/>
      <c r="E45" s="35"/>
      <c r="F45" s="35"/>
      <c r="G45" s="35"/>
      <c r="H45" s="41"/>
      <c r="K45" s="35"/>
      <c r="L45" s="35"/>
      <c r="R45" s="68"/>
      <c r="S45" s="68"/>
      <c r="U45" s="35"/>
      <c r="V45" s="35"/>
    </row>
    <row r="46" spans="1:27" s="36" customFormat="1" ht="15.75">
      <c r="A46" s="2"/>
      <c r="B46" s="3"/>
      <c r="C46" s="2"/>
      <c r="D46" s="2"/>
      <c r="E46" s="2"/>
      <c r="F46" s="2"/>
      <c r="G46" s="2"/>
      <c r="H46" s="2"/>
      <c r="I46" s="40"/>
      <c r="J46" s="40"/>
      <c r="K46" s="2"/>
      <c r="L46" s="2"/>
      <c r="M46" s="40"/>
      <c r="N46" s="40"/>
      <c r="O46" s="40"/>
      <c r="P46" s="40"/>
      <c r="Q46" s="40"/>
      <c r="R46" s="48"/>
      <c r="S46" s="48"/>
      <c r="T46" s="40"/>
      <c r="U46" s="2"/>
      <c r="V46" s="2"/>
      <c r="W46" s="2"/>
      <c r="X46" s="2"/>
      <c r="Y46" s="2"/>
      <c r="Z46" s="2"/>
      <c r="AA46" s="2"/>
    </row>
    <row r="47" ht="12.75">
      <c r="C47" s="2"/>
    </row>
    <row r="48" spans="3:20" ht="12.75">
      <c r="C48" s="2"/>
      <c r="I48" s="40"/>
      <c r="J48" s="40"/>
      <c r="M48" s="40"/>
      <c r="N48" s="40"/>
      <c r="O48" s="40"/>
      <c r="P48" s="40"/>
      <c r="Q48" s="40"/>
      <c r="T48" s="40"/>
    </row>
    <row r="49" ht="12.75">
      <c r="C49" s="2"/>
    </row>
    <row r="50" spans="2:3" ht="12.75">
      <c r="B50" s="2"/>
      <c r="C50" s="2"/>
    </row>
    <row r="51" spans="2:3" ht="12.75">
      <c r="B51" s="2"/>
      <c r="C51" s="2"/>
    </row>
    <row r="52" spans="1:22" ht="12.75">
      <c r="A52" s="37"/>
      <c r="B52" s="37"/>
      <c r="C52" s="37"/>
      <c r="D52" s="37"/>
      <c r="E52" s="37"/>
      <c r="F52" s="37"/>
      <c r="G52" s="37"/>
      <c r="H52" s="37"/>
      <c r="K52" s="37"/>
      <c r="L52" s="37"/>
      <c r="U52" s="37"/>
      <c r="V52" s="37"/>
    </row>
    <row r="53" spans="18:19" s="37" customFormat="1" ht="12.75">
      <c r="R53" s="69"/>
      <c r="S53" s="69"/>
    </row>
    <row r="54" spans="18:19" s="37" customFormat="1" ht="12.75">
      <c r="R54" s="69"/>
      <c r="S54" s="69"/>
    </row>
    <row r="55" spans="1:22" s="38" customFormat="1" ht="15">
      <c r="A55" s="2"/>
      <c r="B55" s="2"/>
      <c r="C55" s="2"/>
      <c r="D55" s="2"/>
      <c r="E55" s="2"/>
      <c r="F55" s="2"/>
      <c r="G55" s="2"/>
      <c r="K55" s="2"/>
      <c r="L55" s="2"/>
      <c r="R55" s="70"/>
      <c r="S55" s="70"/>
      <c r="U55" s="2"/>
      <c r="V55" s="2"/>
    </row>
    <row r="56" spans="1:22" s="37" customFormat="1" ht="12.75">
      <c r="A56" s="2"/>
      <c r="B56" s="2"/>
      <c r="C56" s="2"/>
      <c r="D56" s="2"/>
      <c r="E56" s="2"/>
      <c r="F56" s="2"/>
      <c r="G56" s="2"/>
      <c r="K56" s="2"/>
      <c r="L56" s="2"/>
      <c r="R56" s="69"/>
      <c r="S56" s="69"/>
      <c r="U56" s="2"/>
      <c r="V56" s="2"/>
    </row>
    <row r="57" spans="1:22" s="39" customFormat="1" ht="12.75">
      <c r="A57" s="2"/>
      <c r="B57" s="2"/>
      <c r="C57" s="2"/>
      <c r="D57" s="2"/>
      <c r="E57" s="2"/>
      <c r="F57" s="2"/>
      <c r="G57" s="2"/>
      <c r="K57" s="2"/>
      <c r="L57" s="2"/>
      <c r="R57" s="69"/>
      <c r="S57" s="69"/>
      <c r="U57" s="2"/>
      <c r="V57" s="2"/>
    </row>
    <row r="58" spans="1:22" s="5" customFormat="1" ht="12.75">
      <c r="A58" s="2"/>
      <c r="B58" s="2"/>
      <c r="C58" s="2"/>
      <c r="D58" s="2"/>
      <c r="E58" s="2"/>
      <c r="F58" s="2"/>
      <c r="G58" s="2"/>
      <c r="K58" s="2"/>
      <c r="L58" s="2"/>
      <c r="R58" s="71"/>
      <c r="S58" s="71"/>
      <c r="U58" s="2"/>
      <c r="V58" s="2"/>
    </row>
    <row r="59" spans="2:3" ht="12.75">
      <c r="B59" s="2"/>
      <c r="C59" s="2"/>
    </row>
    <row r="60" ht="12.75">
      <c r="H60" s="40"/>
    </row>
    <row r="62" ht="15">
      <c r="C62" s="72"/>
    </row>
  </sheetData>
  <sheetProtection/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2021-09-22T13:48:17Z</cp:lastPrinted>
  <dcterms:created xsi:type="dcterms:W3CDTF">2020-02-19T06:07:40Z</dcterms:created>
  <dcterms:modified xsi:type="dcterms:W3CDTF">2021-09-22T13:48:48Z</dcterms:modified>
  <cp:category/>
  <cp:version/>
  <cp:contentType/>
  <cp:contentStatus/>
</cp:coreProperties>
</file>